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0730" windowHeight="11040" tabRatio="600" firstSheet="0" activeTab="0" autoFilterDateGrouping="1"/>
  </bookViews>
  <sheets>
    <sheet xmlns:r="http://schemas.openxmlformats.org/officeDocument/2006/relationships" name="備品貸出票" sheetId="1" state="visible" r:id="rId1"/>
  </sheets>
  <definedNames>
    <definedName name="_xlnm.Print_Area" localSheetId="0">'備品貸出票'!$A$1:$E$30</definedName>
  </definedNames>
  <calcPr calcId="191029" fullCalcOnLoad="1"/>
</workbook>
</file>

<file path=xl/styles.xml><?xml version="1.0" encoding="utf-8"?>
<styleSheet xmlns="http://schemas.openxmlformats.org/spreadsheetml/2006/main">
  <numFmts count="2">
    <numFmt numFmtId="164" formatCode="_ &quot;¥&quot;* #,##0_ ;_ &quot;¥&quot;* \-#,##0_ ;_ &quot;¥&quot;* &quot;-&quot;_ ;_ @_ "/>
    <numFmt numFmtId="165" formatCode="##&quot;日&quot;"/>
  </numFmts>
  <fonts count="14">
    <font>
      <name val="ＭＳ Ｐゴシック"/>
      <charset val="128"/>
      <family val="2"/>
      <color theme="1"/>
      <sz val="11"/>
      <scheme val="minor"/>
    </font>
    <font>
      <name val="ＭＳ Ｐゴシック"/>
      <charset val="128"/>
      <family val="2"/>
      <sz val="6"/>
      <scheme val="minor"/>
    </font>
    <font>
      <name val="HGPｺﾞｼｯｸE"/>
      <charset val="128"/>
      <family val="3"/>
      <color theme="1"/>
      <sz val="16"/>
    </font>
    <font>
      <name val="HGPｺﾞｼｯｸE"/>
      <charset val="128"/>
      <family val="3"/>
      <color theme="1"/>
      <sz val="20"/>
    </font>
    <font>
      <name val="HGPｺﾞｼｯｸE"/>
      <charset val="128"/>
      <family val="3"/>
      <color theme="1"/>
      <sz val="22"/>
    </font>
    <font>
      <name val="ＭＳ Ｐゴシック"/>
      <charset val="128"/>
      <family val="2"/>
      <color theme="1"/>
      <sz val="22"/>
      <scheme val="minor"/>
    </font>
    <font>
      <name val="ＭＳ Ｐゴシック"/>
      <charset val="128"/>
      <family val="2"/>
      <color theme="1"/>
      <sz val="11"/>
      <scheme val="minor"/>
    </font>
    <font>
      <name val="ＭＳ Ｐゴシック"/>
      <charset val="128"/>
      <family val="3"/>
      <sz val="6"/>
      <scheme val="minor"/>
    </font>
    <font>
      <name val="HGPｺﾞｼｯｸE"/>
      <charset val="128"/>
      <family val="3"/>
      <b val="1"/>
      <color theme="1"/>
      <sz val="18"/>
    </font>
    <font>
      <name val="HGPｺﾞｼｯｸE"/>
      <charset val="128"/>
      <family val="3"/>
      <color theme="1"/>
      <sz val="18"/>
    </font>
    <font>
      <name val="HGPｺﾞｼｯｸE"/>
      <charset val="128"/>
      <family val="3"/>
      <b val="1"/>
      <color theme="1"/>
      <sz val="20"/>
    </font>
    <font>
      <name val="ＭＳ Ｐゴシック"/>
      <charset val="128"/>
      <family val="3"/>
      <b val="1"/>
      <color theme="1"/>
      <sz val="12"/>
      <scheme val="minor"/>
    </font>
    <font>
      <name val="HGPｺﾞｼｯｸE"/>
      <charset val="128"/>
      <family val="3"/>
      <color rgb="FFFF0000"/>
      <sz val="22"/>
    </font>
    <font>
      <name val="ＭＳ Ｐゴシック"/>
      <charset val="128"/>
      <family val="3"/>
      <b val="1"/>
      <color theme="1"/>
      <sz val="16"/>
      <scheme val="minor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6" fillId="0" borderId="0" applyAlignment="1">
      <alignment vertical="center"/>
    </xf>
    <xf numFmtId="38" fontId="6" fillId="0" borderId="0" applyAlignment="1">
      <alignment vertical="center"/>
    </xf>
  </cellStyleXfs>
  <cellXfs count="48">
    <xf numFmtId="0" fontId="0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3" fillId="0" borderId="3" applyAlignment="1" pivotButton="0" quotePrefix="0" xfId="0">
      <alignment horizontal="center" vertical="center"/>
    </xf>
    <xf numFmtId="0" fontId="3" fillId="0" borderId="4" applyAlignment="1" pivotButton="0" quotePrefix="0" xfId="0">
      <alignment horizontal="center" vertical="center"/>
    </xf>
    <xf numFmtId="0" fontId="3" fillId="0" borderId="6" applyAlignment="1" pivotButton="0" quotePrefix="0" xfId="0">
      <alignment horizontal="center" vertical="center" wrapText="1"/>
    </xf>
    <xf numFmtId="0" fontId="3" fillId="0" borderId="2" applyAlignment="1" pivotButton="0" quotePrefix="0" xfId="0">
      <alignment horizontal="center" vertical="center"/>
    </xf>
    <xf numFmtId="0" fontId="3" fillId="0" borderId="6" applyAlignment="1" pivotButton="0" quotePrefix="0" xfId="0">
      <alignment horizontal="center" vertical="center"/>
    </xf>
    <xf numFmtId="0" fontId="3" fillId="0" borderId="11" applyAlignment="1" pivotButton="0" quotePrefix="0" xfId="0">
      <alignment horizontal="center" vertical="center"/>
    </xf>
    <xf numFmtId="0" fontId="3" fillId="0" borderId="12" applyAlignment="1" pivotButton="0" quotePrefix="0" xfId="0">
      <alignment horizontal="center" vertical="center"/>
    </xf>
    <xf numFmtId="0" fontId="3" fillId="0" borderId="8" applyAlignment="1" pivotButton="0" quotePrefix="0" xfId="0">
      <alignment horizontal="center" vertical="center" wrapText="1"/>
    </xf>
    <xf numFmtId="0" fontId="3" fillId="0" borderId="9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38" fontId="3" fillId="0" borderId="4" applyAlignment="1" pivotButton="0" quotePrefix="0" xfId="1">
      <alignment horizontal="center" vertical="center"/>
    </xf>
    <xf numFmtId="38" fontId="0" fillId="0" borderId="0" applyAlignment="1" pivotButton="0" quotePrefix="0" xfId="1">
      <alignment horizontal="right" vertical="center" indent="2"/>
    </xf>
    <xf numFmtId="38" fontId="4" fillId="0" borderId="1" applyAlignment="1" pivotButton="0" quotePrefix="0" xfId="1">
      <alignment horizontal="right" vertical="center"/>
    </xf>
    <xf numFmtId="0" fontId="3" fillId="0" borderId="2" applyAlignment="1" pivotButton="0" quotePrefix="0" xfId="0">
      <alignment vertical="center"/>
    </xf>
    <xf numFmtId="0" fontId="3" fillId="0" borderId="12" applyAlignment="1" pivotButton="0" quotePrefix="0" xfId="0">
      <alignment vertical="center"/>
    </xf>
    <xf numFmtId="0" fontId="3" fillId="0" borderId="9" applyAlignment="1" pivotButton="0" quotePrefix="0" xfId="0">
      <alignment vertical="center"/>
    </xf>
    <xf numFmtId="0" fontId="3" fillId="0" borderId="5" applyAlignment="1" pivotButton="0" quotePrefix="0" xfId="0">
      <alignment horizontal="center" vertical="center"/>
    </xf>
    <xf numFmtId="38" fontId="3" fillId="0" borderId="7" applyAlignment="1" pivotButton="0" quotePrefix="0" xfId="1">
      <alignment vertical="center"/>
    </xf>
    <xf numFmtId="38" fontId="3" fillId="0" borderId="10" applyAlignment="1" pivotButton="0" quotePrefix="0" xfId="1">
      <alignment vertical="center"/>
    </xf>
    <xf numFmtId="38" fontId="3" fillId="0" borderId="1" applyAlignment="1" pivotButton="0" quotePrefix="0" xfId="1">
      <alignment vertical="center"/>
    </xf>
    <xf numFmtId="0" fontId="3" fillId="0" borderId="0" applyAlignment="1" pivotButton="0" quotePrefix="0" xfId="0">
      <alignment horizontal="center" vertical="center"/>
    </xf>
    <xf numFmtId="164" fontId="10" fillId="0" borderId="13" applyAlignment="1" pivotButton="0" quotePrefix="0" xfId="1">
      <alignment vertical="center"/>
    </xf>
    <xf numFmtId="0" fontId="4" fillId="0" borderId="0" applyAlignment="1" pivotButton="0" quotePrefix="0" xfId="0">
      <alignment horizontal="center" vertical="center"/>
    </xf>
    <xf numFmtId="38" fontId="4" fillId="0" borderId="0" applyAlignment="1" pivotButton="0" quotePrefix="0" xfId="1">
      <alignment horizontal="right" vertical="center"/>
    </xf>
    <xf numFmtId="38" fontId="4" fillId="0" borderId="14" applyAlignment="1" pivotButton="0" quotePrefix="0" xfId="1">
      <alignment horizontal="right" vertical="center"/>
    </xf>
    <xf numFmtId="38" fontId="3" fillId="0" borderId="14" applyAlignment="1" pivotButton="0" quotePrefix="0" xfId="1">
      <alignment vertical="center"/>
    </xf>
    <xf numFmtId="0" fontId="9" fillId="0" borderId="13" applyAlignment="1" pivotButton="0" quotePrefix="0" xfId="0">
      <alignment horizontal="center" vertical="center"/>
    </xf>
    <xf numFmtId="38" fontId="3" fillId="0" borderId="2" applyAlignment="1" pivotButton="0" quotePrefix="0" xfId="1">
      <alignment horizontal="right" vertical="center" indent="1"/>
    </xf>
    <xf numFmtId="38" fontId="3" fillId="0" borderId="12" applyAlignment="1" pivotButton="0" quotePrefix="0" xfId="1">
      <alignment horizontal="right" vertical="center" indent="1"/>
    </xf>
    <xf numFmtId="38" fontId="3" fillId="0" borderId="9" applyAlignment="1" pivotButton="0" quotePrefix="0" xfId="1">
      <alignment horizontal="right" vertical="center" indent="1"/>
    </xf>
    <xf numFmtId="165" fontId="8" fillId="0" borderId="0" applyAlignment="1" pivotButton="0" quotePrefix="0" xfId="1">
      <alignment horizontal="center" vertical="center"/>
    </xf>
    <xf numFmtId="0" fontId="11" fillId="0" borderId="0" applyAlignment="1" pivotButton="0" quotePrefix="0" xfId="0">
      <alignment vertical="center"/>
    </xf>
    <xf numFmtId="38" fontId="3" fillId="0" borderId="0" applyAlignment="1" pivotButton="0" quotePrefix="0" xfId="1">
      <alignment vertical="center"/>
    </xf>
    <xf numFmtId="0" fontId="3" fillId="0" borderId="0" applyAlignment="1" pivotButton="0" quotePrefix="0" xfId="0">
      <alignment horizontal="center" vertical="center" wrapText="1"/>
    </xf>
    <xf numFmtId="38" fontId="3" fillId="0" borderId="14" applyAlignment="1" pivotButton="0" quotePrefix="0" xfId="1">
      <alignment horizontal="right" vertical="center" indent="1"/>
    </xf>
    <xf numFmtId="0" fontId="3" fillId="0" borderId="14" applyAlignment="1" pivotButton="0" quotePrefix="0" xfId="0">
      <alignment vertical="center"/>
    </xf>
    <xf numFmtId="38" fontId="9" fillId="0" borderId="0" applyAlignment="1" pivotButton="0" quotePrefix="0" xfId="1">
      <alignment horizontal="right" vertical="center"/>
    </xf>
    <xf numFmtId="38" fontId="3" fillId="0" borderId="0" applyAlignment="1" pivotButton="0" quotePrefix="0" xfId="1">
      <alignment horizontal="right" vertical="center"/>
    </xf>
    <xf numFmtId="38" fontId="3" fillId="0" borderId="15" applyAlignment="1" pivotButton="0" quotePrefix="0" xfId="1">
      <alignment vertical="center"/>
    </xf>
    <xf numFmtId="0" fontId="13" fillId="0" borderId="0" applyAlignment="1" pivotButton="0" quotePrefix="0" xfId="0">
      <alignment vertical="center"/>
    </xf>
    <xf numFmtId="0" fontId="13" fillId="0" borderId="0" applyAlignment="1" pivotButton="0" quotePrefix="0" xfId="0">
      <alignment horizontal="center" vertical="center"/>
    </xf>
    <xf numFmtId="0" fontId="12" fillId="0" borderId="1" applyAlignment="1" pivotButton="0" quotePrefix="0" xfId="0">
      <alignment horizontal="center" vertical="center"/>
    </xf>
    <xf numFmtId="0" fontId="0" fillId="0" borderId="0" pivotButton="0" quotePrefix="0" xfId="0"/>
    <xf numFmtId="0" fontId="0" fillId="0" borderId="1" pivotButton="0" quotePrefix="0" xfId="0"/>
    <xf numFmtId="165" fontId="8" fillId="0" borderId="0" applyAlignment="1" pivotButton="0" quotePrefix="0" xfId="1">
      <alignment horizontal="center" vertical="center"/>
    </xf>
    <xf numFmtId="164" fontId="10" fillId="0" borderId="13" applyAlignment="1" pivotButton="0" quotePrefix="0" xfId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0"/>
  <sheetViews>
    <sheetView tabSelected="1" view="pageBreakPreview" zoomScaleNormal="100" zoomScaleSheetLayoutView="100" workbookViewId="0">
      <selection activeCell="G27" sqref="G27"/>
    </sheetView>
  </sheetViews>
  <sheetFormatPr baseColWidth="8" defaultRowHeight="13.5"/>
  <cols>
    <col width="52.375" customWidth="1" style="44" min="1" max="1"/>
    <col width="10.375" customWidth="1" style="44" min="2" max="2"/>
    <col width="20.625" customWidth="1" style="13" min="3" max="3"/>
    <col width="12.5" customWidth="1" style="44" min="4" max="4"/>
    <col width="18.875" customWidth="1" style="44" min="5" max="5"/>
  </cols>
  <sheetData>
    <row r="1" ht="35.25" customHeight="1" s="44" thickBot="1">
      <c r="A1" s="43" t="inlineStr">
        <is>
          <t>備品貸出票一覧</t>
        </is>
      </c>
      <c r="B1" s="45" t="n"/>
      <c r="C1" s="45" t="n"/>
      <c r="D1" s="45" t="n"/>
      <c r="E1" s="45" t="n"/>
      <c r="F1" s="1" t="n"/>
      <c r="G1" s="1" t="n"/>
      <c r="H1" s="1" t="n"/>
    </row>
    <row r="2" ht="22.5" customHeight="1" s="44">
      <c r="A2" s="2" t="inlineStr">
        <is>
          <t>機材</t>
        </is>
      </c>
      <c r="B2" s="3" t="inlineStr">
        <is>
          <t>個数</t>
        </is>
      </c>
      <c r="C2" s="12" t="inlineStr">
        <is>
          <t>料金（単価）</t>
        </is>
      </c>
      <c r="D2" s="3" t="inlineStr">
        <is>
          <t>個数</t>
        </is>
      </c>
      <c r="E2" s="18" t="inlineStr">
        <is>
          <t>金額</t>
        </is>
      </c>
    </row>
    <row r="3" ht="47.85" customHeight="1" s="44">
      <c r="A3" s="4" t="inlineStr">
        <is>
          <t>長　　机
(180cm x 45cm)</t>
        </is>
      </c>
      <c r="B3" s="5" t="n">
        <v>48</v>
      </c>
      <c r="C3" s="29" t="n">
        <v>200</v>
      </c>
      <c r="D3" s="15" t="n"/>
      <c r="E3" s="19">
        <f>IF(D3="","",C3*D3)</f>
        <v/>
      </c>
      <c r="F3" s="33" t="n"/>
    </row>
    <row r="4" ht="47.85" customHeight="1" s="44">
      <c r="A4" s="4" t="inlineStr">
        <is>
          <t>長　　机
(180cm x 60cm)</t>
        </is>
      </c>
      <c r="B4" s="5" t="n">
        <v>2</v>
      </c>
      <c r="C4" s="29" t="n">
        <v>200</v>
      </c>
      <c r="D4" s="15" t="n"/>
      <c r="E4" s="19">
        <f>IF(D4="","",C4*D4)</f>
        <v/>
      </c>
      <c r="F4" s="33" t="n"/>
    </row>
    <row r="5" ht="47.85" customHeight="1" s="44">
      <c r="A5" s="4" t="inlineStr">
        <is>
          <t>パイプ椅子
(45cm x 45cm)</t>
        </is>
      </c>
      <c r="B5" s="5" t="n">
        <v>48</v>
      </c>
      <c r="C5" s="29" t="n">
        <v>100</v>
      </c>
      <c r="D5" s="15" t="n"/>
      <c r="E5" s="19">
        <f>IF(D5="","",C5*D5)</f>
        <v/>
      </c>
    </row>
    <row r="6" ht="47.85" customHeight="1" s="44">
      <c r="A6" s="4" t="inlineStr">
        <is>
          <t>白プラスチック椅子
(45cm x 40cm)　折畳式</t>
        </is>
      </c>
      <c r="B6" s="5" t="n">
        <v>35</v>
      </c>
      <c r="C6" s="29" t="n">
        <v>100</v>
      </c>
      <c r="D6" s="15" t="n"/>
      <c r="E6" s="19">
        <f>IF(D6="","",C6*D6)</f>
        <v/>
      </c>
    </row>
    <row r="7" ht="47.85" customHeight="1" s="44">
      <c r="A7" s="4" t="inlineStr">
        <is>
          <t>白プラスチック固定椅子
(45cm x 40cm)　屹立型</t>
        </is>
      </c>
      <c r="B7" s="5" t="n">
        <v>18</v>
      </c>
      <c r="C7" s="29" t="n">
        <v>100</v>
      </c>
      <c r="D7" s="15" t="n"/>
      <c r="E7" s="19">
        <f>IF(D7="","",C7*D7)</f>
        <v/>
      </c>
    </row>
    <row r="8" ht="47.85" customHeight="1" s="44">
      <c r="A8" s="6" t="inlineStr">
        <is>
          <t>白丸テーブル(φ90cm)</t>
        </is>
      </c>
      <c r="B8" s="5" t="n">
        <v>10</v>
      </c>
      <c r="C8" s="29" t="n">
        <v>300</v>
      </c>
      <c r="D8" s="15" t="n"/>
      <c r="E8" s="19">
        <f>IF(D8="","",C8*D8)</f>
        <v/>
      </c>
    </row>
    <row r="9" ht="47.85" customHeight="1" s="44">
      <c r="A9" s="6" t="inlineStr">
        <is>
          <t>電動ドラム</t>
        </is>
      </c>
      <c r="B9" s="5" t="n">
        <v>6</v>
      </c>
      <c r="C9" s="29" t="n">
        <v>1000</v>
      </c>
      <c r="D9" s="15" t="n"/>
      <c r="E9" s="19">
        <f>IF(D9="","",C9*D9)</f>
        <v/>
      </c>
    </row>
    <row r="10" ht="47.85" customHeight="1" s="44">
      <c r="A10" s="4" t="inlineStr">
        <is>
          <t>イベントテント（小）
(180cm x 180cm)</t>
        </is>
      </c>
      <c r="B10" s="5" t="n">
        <v>4</v>
      </c>
      <c r="C10" s="29" t="n">
        <v>1000</v>
      </c>
      <c r="D10" s="15" t="n"/>
      <c r="E10" s="19">
        <f>IF(D10="","",C10*D10)</f>
        <v/>
      </c>
    </row>
    <row r="11" ht="47.85" customHeight="1" s="44">
      <c r="A11" s="4" t="inlineStr">
        <is>
          <t>イベントテント（中：三方幕付き）
(200cm x 200cm)</t>
        </is>
      </c>
      <c r="B11" s="5" t="n">
        <v>2</v>
      </c>
      <c r="C11" s="29" t="n">
        <v>2500</v>
      </c>
      <c r="D11" s="15" t="n"/>
      <c r="E11" s="19">
        <f>IF(D11="","",C11*D11)</f>
        <v/>
      </c>
    </row>
    <row r="12" ht="47.25" customHeight="1" s="44">
      <c r="A12" s="4" t="inlineStr">
        <is>
          <t>イベントテント（大）
(250cm x 250cm)</t>
        </is>
      </c>
      <c r="B12" s="5" t="n">
        <v>4</v>
      </c>
      <c r="C12" s="29" t="n">
        <v>2000</v>
      </c>
      <c r="D12" s="15" t="n"/>
      <c r="E12" s="19">
        <f>IF(D12="","",C12*D12)</f>
        <v/>
      </c>
    </row>
    <row r="13" ht="47.25" customHeight="1" s="44">
      <c r="A13" s="4" t="inlineStr">
        <is>
          <t>イベントテント（特大：三方幕付き）
(360cm x 540cm)</t>
        </is>
      </c>
      <c r="B13" s="5" t="n">
        <v>1</v>
      </c>
      <c r="C13" s="29" t="n">
        <v>3000</v>
      </c>
      <c r="D13" s="15" t="n"/>
      <c r="E13" s="19">
        <f>IF(D13="","",C13*D13)</f>
        <v/>
      </c>
    </row>
    <row r="14" ht="47.25" customHeight="1" s="44">
      <c r="A14" s="6" t="inlineStr">
        <is>
          <t>ベルトパーティション</t>
        </is>
      </c>
      <c r="B14" s="5" t="n">
        <v>28</v>
      </c>
      <c r="C14" s="29" t="n">
        <v>100</v>
      </c>
      <c r="D14" s="15" t="n"/>
      <c r="E14" s="19">
        <f>IF(D14="","",C14*D14)</f>
        <v/>
      </c>
    </row>
    <row r="15" ht="39.95" customHeight="1" s="44">
      <c r="A15" s="6" t="inlineStr">
        <is>
          <t>無線マイク</t>
        </is>
      </c>
      <c r="B15" s="5" t="n">
        <v>4</v>
      </c>
      <c r="C15" s="29" t="n">
        <v>500</v>
      </c>
      <c r="D15" s="15" t="n"/>
      <c r="E15" s="19">
        <f>IF(D15="","",C15*D15)</f>
        <v/>
      </c>
    </row>
    <row r="16" ht="39.95" customHeight="1" s="44">
      <c r="A16" s="6" t="inlineStr">
        <is>
          <t>交通規制告知看板</t>
        </is>
      </c>
      <c r="B16" s="5" t="n">
        <v>4</v>
      </c>
      <c r="C16" s="29" t="n">
        <v>3000</v>
      </c>
      <c r="D16" s="15" t="n"/>
      <c r="E16" s="19">
        <f>IF(D16="","",C16*D16)</f>
        <v/>
      </c>
    </row>
    <row r="17" ht="39.95" customHeight="1" s="44">
      <c r="A17" s="6" t="inlineStr">
        <is>
          <t>ミストファン</t>
        </is>
      </c>
      <c r="B17" s="5" t="n">
        <v>2</v>
      </c>
      <c r="C17" s="29" t="n">
        <v>15000</v>
      </c>
      <c r="D17" s="15" t="n"/>
      <c r="E17" s="19">
        <f>IF(D17="","",C17*D17)</f>
        <v/>
      </c>
    </row>
    <row r="18" ht="39.95" customHeight="1" s="44">
      <c r="A18" s="7" t="inlineStr">
        <is>
          <t>ジェットヒーター</t>
        </is>
      </c>
      <c r="B18" s="8" t="n">
        <v>2</v>
      </c>
      <c r="C18" s="30" t="n">
        <v>15000</v>
      </c>
      <c r="D18" s="16" t="n"/>
      <c r="E18" s="19">
        <f>IF(D18="","",C18*D18)</f>
        <v/>
      </c>
    </row>
    <row r="19" ht="39.95" customHeight="1" s="44">
      <c r="A19" s="7" t="inlineStr">
        <is>
          <t>かき氷機</t>
        </is>
      </c>
      <c r="B19" s="8" t="n">
        <v>1</v>
      </c>
      <c r="C19" s="30" t="n">
        <v>1000</v>
      </c>
      <c r="D19" s="16" t="n"/>
      <c r="E19" s="40">
        <f>IF(D19="","",C19*D19)</f>
        <v/>
      </c>
    </row>
    <row r="20" ht="39.95" customHeight="1" s="44">
      <c r="A20" s="7" t="inlineStr">
        <is>
          <t>グリル鉄板</t>
        </is>
      </c>
      <c r="B20" s="8" t="n">
        <v>1</v>
      </c>
      <c r="C20" s="30" t="n">
        <v>3000</v>
      </c>
      <c r="D20" s="16" t="n"/>
      <c r="E20" s="40">
        <f>IF(D20="","",C20*D20)</f>
        <v/>
      </c>
    </row>
    <row r="21" ht="39.95" customHeight="1" s="44">
      <c r="A21" s="7" t="inlineStr">
        <is>
          <t>綿菓子機</t>
        </is>
      </c>
      <c r="B21" s="8" t="n">
        <v>1</v>
      </c>
      <c r="C21" s="30" t="n">
        <v>2000</v>
      </c>
      <c r="D21" s="16" t="n"/>
      <c r="E21" s="40">
        <f>IF(D21="","",C21*D21)</f>
        <v/>
      </c>
    </row>
    <row r="22" ht="39.95" customHeight="1" s="44">
      <c r="A22" s="7" t="inlineStr">
        <is>
          <t>ガラポン</t>
        </is>
      </c>
      <c r="B22" s="8" t="n">
        <v>2</v>
      </c>
      <c r="C22" s="30" t="n">
        <v>1000</v>
      </c>
      <c r="D22" s="16" t="n"/>
      <c r="E22" s="40">
        <f>IF(D22="","",C22*D22)</f>
        <v/>
      </c>
    </row>
    <row r="23" ht="48.75" customHeight="1" s="44" thickBot="1">
      <c r="A23" s="9" t="inlineStr">
        <is>
          <t>ステージ
（120cm　x　240cm　x　60ｃｍ）</t>
        </is>
      </c>
      <c r="B23" s="10" t="n">
        <v>3</v>
      </c>
      <c r="C23" s="31" t="n">
        <v>6000</v>
      </c>
      <c r="D23" s="17" t="n"/>
      <c r="E23" s="20">
        <f>IF(D23="","",C23*D23)</f>
        <v/>
      </c>
    </row>
    <row r="24" ht="15.75" customHeight="1" s="44">
      <c r="A24" s="35" t="n"/>
      <c r="B24" s="22" t="n"/>
      <c r="C24" s="36" t="n"/>
      <c r="D24" s="37" t="n"/>
      <c r="E24" s="27" t="n"/>
    </row>
    <row r="25" ht="26.25" customHeight="1" s="44" thickBot="1">
      <c r="A25" s="41" t="inlineStr">
        <is>
          <t xml:space="preserve">　&lt;ご利用日＞</t>
        </is>
      </c>
      <c r="B25" s="24" t="n"/>
      <c r="C25" s="38" t="inlineStr">
        <is>
          <t>小　計</t>
        </is>
      </c>
      <c r="D25" s="14" t="inlineStr">
        <is>
          <t>￥</t>
        </is>
      </c>
      <c r="E25" s="21">
        <f>SUM(E3:E23)</f>
        <v/>
      </c>
    </row>
    <row r="26" ht="25.5" customHeight="1" s="44">
      <c r="A26" s="42" t="inlineStr">
        <is>
          <t>令和　　年　　月　　　日</t>
        </is>
      </c>
      <c r="B26" s="24" t="n"/>
      <c r="C26" s="38" t="inlineStr">
        <is>
          <t>消費税10%対象</t>
        </is>
      </c>
      <c r="D26" s="25" t="inlineStr">
        <is>
          <t>￥</t>
        </is>
      </c>
      <c r="E26" s="34">
        <f>E25*10%</f>
        <v/>
      </c>
    </row>
    <row r="27" ht="11.25" customHeight="1" s="44">
      <c r="A27" s="11" t="n"/>
      <c r="B27" s="24" t="n"/>
      <c r="C27" s="25" t="n"/>
      <c r="D27" s="25" t="n"/>
      <c r="E27" s="34" t="n"/>
    </row>
    <row r="28" ht="26.25" customHeight="1" s="44" thickBot="1">
      <c r="A28" s="11" t="n"/>
      <c r="B28" s="24" t="n"/>
      <c r="C28" s="39" t="inlineStr">
        <is>
          <t>合　計</t>
        </is>
      </c>
      <c r="D28" s="25" t="inlineStr">
        <is>
          <t>￥</t>
        </is>
      </c>
      <c r="E28" s="34">
        <f>E25+E26</f>
        <v/>
      </c>
    </row>
    <row r="29" ht="18" customHeight="1" s="44">
      <c r="A29" s="11" t="n"/>
      <c r="B29" s="24" t="n"/>
      <c r="C29" s="25" t="n"/>
      <c r="D29" s="26" t="n"/>
      <c r="E29" s="27" t="n"/>
    </row>
    <row r="30" ht="52.5" customHeight="1" s="44" thickBot="1">
      <c r="B30" s="22" t="inlineStr">
        <is>
          <t>日数</t>
        </is>
      </c>
      <c r="C30" s="46" t="n"/>
      <c r="D30" s="28" t="inlineStr">
        <is>
          <t>総合計</t>
        </is>
      </c>
      <c r="E30" s="47">
        <f>IF(C30="","",C30*E25)</f>
        <v/>
      </c>
    </row>
    <row r="31" ht="14.25" customHeight="1" s="44" thickTop="1"/>
  </sheetData>
  <mergeCells count="1">
    <mergeCell ref="A1:E1"/>
  </mergeCells>
  <printOptions horizontalCentered="1" verticalCentered="1"/>
  <pageMargins left="0.2362204724409449" right="0.2362204724409449" top="0.6299212598425197" bottom="0.7480314960629921" header="0.3149606299212598" footer="0.3149606299212598"/>
  <pageSetup orientation="portrait" paperSize="9" scale="6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FJ-USER</dc:creator>
  <dcterms:created xmlns:dcterms="http://purl.org/dc/terms/" xmlns:xsi="http://www.w3.org/2001/XMLSchema-instance" xsi:type="dcterms:W3CDTF">2014-05-08T01:17:27Z</dcterms:created>
  <dcterms:modified xmlns:dcterms="http://purl.org/dc/terms/" xmlns:xsi="http://www.w3.org/2001/XMLSchema-instance" xsi:type="dcterms:W3CDTF">2026-04-07T18:05:24Z</dcterms:modified>
  <cp:lastModifiedBy>owner</cp:lastModifiedBy>
  <cp:lastPrinted>2025-04-25T01:16:54Z</cp:lastPrinted>
</cp:coreProperties>
</file>